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umeken-server\共有\建設業労働災害防止協会　滋賀県支部\庶務\2025\250304ホームページ更新\"/>
    </mc:Choice>
  </mc:AlternateContent>
  <xr:revisionPtr revIDLastSave="0" documentId="13_ncr:1_{2AC40E84-D564-4788-9C6A-BDC7CBF1A184}" xr6:coauthVersionLast="47" xr6:coauthVersionMax="47" xr10:uidLastSave="{00000000-0000-0000-0000-000000000000}"/>
  <bookViews>
    <workbookView xWindow="2688" yWindow="1272" windowWidth="13476" windowHeight="11688" xr2:uid="{E572C8B2-C33D-40B3-9A6D-4B52D41CA01B}"/>
  </bookViews>
  <sheets>
    <sheet name="【会員用】技能実習委託契約書" sheetId="1" r:id="rId1"/>
    <sheet name="講習リスト" sheetId="2" state="hidden" r:id="rId2"/>
  </sheets>
  <definedNames>
    <definedName name="_xlnm.Print_Area" localSheetId="0">【会員用】技能実習委託契約書!$A$1:$K$28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7" i="1"/>
  <c r="G18" i="1" l="1"/>
  <c r="D18" i="1"/>
  <c r="I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C4" authorId="0" shapeId="0" xr:uid="{67A198A4-C076-4846-B439-DB6D226FC52D}">
      <text>
        <r>
          <rPr>
            <b/>
            <sz val="9"/>
            <color indexed="81"/>
            <rFont val="MS P ゴシック"/>
            <family val="3"/>
            <charset val="128"/>
          </rPr>
          <t>ゴム印もしくは記入してください。</t>
        </r>
      </text>
    </comment>
    <comment ref="D10" authorId="0" shapeId="0" xr:uid="{DC953CC5-859D-4C16-ADD7-DBFFF0AAD292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40460F49-0CB4-406E-89B6-39D97C0B9415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G24" authorId="0" shapeId="0" xr:uid="{EBEA5355-4A36-407C-A995-4F0E0DFF3FDA}">
      <text>
        <r>
          <rPr>
            <b/>
            <sz val="9"/>
            <color indexed="81"/>
            <rFont val="MS P ゴシック"/>
            <family val="3"/>
            <charset val="128"/>
          </rPr>
          <t>ゴム印もしくは記入してください。</t>
        </r>
      </text>
    </comment>
  </commentList>
</comments>
</file>

<file path=xl/sharedStrings.xml><?xml version="1.0" encoding="utf-8"?>
<sst xmlns="http://schemas.openxmlformats.org/spreadsheetml/2006/main" count="86" uniqueCount="76">
  <si>
    <t>学科講習　１０ 時間</t>
    <phoneticPr fontId="2"/>
  </si>
  <si>
    <t>実習の名称</t>
    <phoneticPr fontId="2"/>
  </si>
  <si>
    <t>実習の期間</t>
    <phoneticPr fontId="2"/>
  </si>
  <si>
    <t>実習の時間</t>
    <phoneticPr fontId="2"/>
  </si>
  <si>
    <t>１人当たりの受講料</t>
    <phoneticPr fontId="2"/>
  </si>
  <si>
    <t>学科講習　１３ 時間</t>
    <phoneticPr fontId="2"/>
  </si>
  <si>
    <t>学科講習　１７ 時間</t>
    <phoneticPr fontId="2"/>
  </si>
  <si>
    <t>学科講習　３時間</t>
    <phoneticPr fontId="2"/>
  </si>
  <si>
    <t>学科講習　１１時間</t>
    <phoneticPr fontId="2"/>
  </si>
  <si>
    <t>学科講習　１３時間</t>
    <phoneticPr fontId="2"/>
  </si>
  <si>
    <t>フルハーネス型安全帯使用作業特別教育（第１回目）</t>
    <phoneticPr fontId="2"/>
  </si>
  <si>
    <t>学科講習　４.５ 時間　　実技講習１.５時間</t>
    <phoneticPr fontId="2"/>
  </si>
  <si>
    <t>フルハーネス型安全帯使用作業特別教育（第２回目）</t>
    <phoneticPr fontId="2"/>
  </si>
  <si>
    <t>足場の組立て等特別教育（６時間）（第１回目）</t>
    <phoneticPr fontId="2"/>
  </si>
  <si>
    <t>足場の組立て等特別教育（６時間）（第２回目）</t>
    <phoneticPr fontId="2"/>
  </si>
  <si>
    <t>学科講習　６ 時間</t>
    <phoneticPr fontId="2"/>
  </si>
  <si>
    <t>(別様式第３号)</t>
  </si>
  <si>
    <t>技 能 実 習 委 託 契 約 書</t>
    <phoneticPr fontId="2"/>
  </si>
  <si>
    <t>委 託 者</t>
    <phoneticPr fontId="2"/>
  </si>
  <si>
    <t>受 託 者</t>
    <phoneticPr fontId="2"/>
  </si>
  <si>
    <t>建設業労働災害防止協会滋賀県支部</t>
    <phoneticPr fontId="2"/>
  </si>
  <si>
    <t>との間に、次のとおり委託契約を締結する。</t>
    <phoneticPr fontId="2"/>
  </si>
  <si>
    <t>記</t>
    <phoneticPr fontId="2"/>
  </si>
  <si>
    <t>１</t>
    <phoneticPr fontId="2"/>
  </si>
  <si>
    <t>２　</t>
    <phoneticPr fontId="2"/>
  </si>
  <si>
    <t>３　</t>
    <phoneticPr fontId="2"/>
  </si>
  <si>
    <t>使用建設機械名</t>
    <phoneticPr fontId="2"/>
  </si>
  <si>
    <t>５　</t>
    <phoneticPr fontId="2"/>
  </si>
  <si>
    <t>実習場所</t>
    <phoneticPr fontId="2"/>
  </si>
  <si>
    <t>６　</t>
    <phoneticPr fontId="2"/>
  </si>
  <si>
    <t>受講者数</t>
    <phoneticPr fontId="2"/>
  </si>
  <si>
    <t>７　</t>
    <phoneticPr fontId="2"/>
  </si>
  <si>
    <t>８　</t>
    <phoneticPr fontId="2"/>
  </si>
  <si>
    <t>委託費</t>
    <phoneticPr fontId="2"/>
  </si>
  <si>
    <t>機体重量及び台数</t>
    <phoneticPr fontId="2"/>
  </si>
  <si>
    <t>４　</t>
    <phoneticPr fontId="2"/>
  </si>
  <si>
    <t>円／１人　×</t>
    <rPh sb="0" eb="1">
      <t>エン</t>
    </rPh>
    <rPh sb="3" eb="4">
      <t>ヒト</t>
    </rPh>
    <phoneticPr fontId="2"/>
  </si>
  <si>
    <t>人　　合計</t>
    <rPh sb="0" eb="1">
      <t>ニン</t>
    </rPh>
    <rPh sb="3" eb="5">
      <t>ゴウケイ</t>
    </rPh>
    <phoneticPr fontId="2"/>
  </si>
  <si>
    <t>円</t>
    <rPh sb="0" eb="1">
      <t>エン</t>
    </rPh>
    <phoneticPr fontId="2"/>
  </si>
  <si>
    <t>年　 月　 日</t>
    <rPh sb="0" eb="1">
      <t>ネン</t>
    </rPh>
    <rPh sb="3" eb="4">
      <t>ツキ</t>
    </rPh>
    <rPh sb="6" eb="7">
      <t>ヒ</t>
    </rPh>
    <phoneticPr fontId="2"/>
  </si>
  <si>
    <t>委　託　者</t>
    <phoneticPr fontId="2"/>
  </si>
  <si>
    <t>受　託　者</t>
    <phoneticPr fontId="2"/>
  </si>
  <si>
    <t>支部長　奥田　克実</t>
    <phoneticPr fontId="2"/>
  </si>
  <si>
    <t>労働安全衛生法第76条別表第18-9に基づく
足場の組立て等作業主任者技能講習（第１回目）</t>
    <phoneticPr fontId="2"/>
  </si>
  <si>
    <t>労働安全衛生法第76条別表第18-9に基づく
足場の組立て等作業主任者技能講習（第２回目）</t>
    <phoneticPr fontId="2"/>
  </si>
  <si>
    <t>労働安全衛生法第76条別表第18-9に基づく
足場の組立て等作業主任者技能講習（第３回目）</t>
    <phoneticPr fontId="2"/>
  </si>
  <si>
    <t>労働安全衛生法第76条別表第18-8に基づく
型枠支保工の組立て等作業主任者技能講習</t>
    <phoneticPr fontId="2"/>
  </si>
  <si>
    <t>労働安全衛生法第76条別表第18-10に基づく
建築物等の鉄骨の組立て等作業主任者技能講習</t>
    <phoneticPr fontId="2"/>
  </si>
  <si>
    <t>労働安全衛生法第76条別表第18-17に基づく
木造建築物の組立て等作業主任者技能講習</t>
    <phoneticPr fontId="2"/>
  </si>
  <si>
    <t>労働安全衛生法第76条別表第18-5に基づく
地山の掘削及び土止め支保工作業主任者技能講習（全科目）</t>
    <rPh sb="46" eb="49">
      <t>ゼンカモク</t>
    </rPh>
    <phoneticPr fontId="2"/>
  </si>
  <si>
    <t>労働安全衛生法第76条別表第18-5に基づく
地山の掘削及び土止め支保工作業主任者技能講習（科目免除）</t>
    <rPh sb="46" eb="50">
      <t>カモクメンジョ</t>
    </rPh>
    <phoneticPr fontId="2"/>
  </si>
  <si>
    <t>人</t>
    <rPh sb="0" eb="1">
      <t>ニン</t>
    </rPh>
    <phoneticPr fontId="2"/>
  </si>
  <si>
    <t>円（消費税込）</t>
    <rPh sb="0" eb="1">
      <t>エン</t>
    </rPh>
    <rPh sb="2" eb="4">
      <t>ショウヒ</t>
    </rPh>
    <rPh sb="4" eb="6">
      <t>ゼイコミ</t>
    </rPh>
    <phoneticPr fontId="2"/>
  </si>
  <si>
    <t>㊞</t>
    <phoneticPr fontId="2"/>
  </si>
  <si>
    <t>滋賀県建設会館（滋賀県大津市におの浜1－1－18）</t>
    <phoneticPr fontId="2"/>
  </si>
  <si>
    <t>受講料（会員）</t>
    <rPh sb="0" eb="3">
      <t>ジュコウリョウ</t>
    </rPh>
    <rPh sb="4" eb="6">
      <t>カイイン</t>
    </rPh>
    <phoneticPr fontId="2"/>
  </si>
  <si>
    <t>受講料（非会員）</t>
    <rPh sb="0" eb="3">
      <t>ジュコウリョウ</t>
    </rPh>
    <rPh sb="4" eb="7">
      <t>ヒカイイン</t>
    </rPh>
    <phoneticPr fontId="2"/>
  </si>
  <si>
    <t>　上記委託契約の締結を証するため本書２通を作成し、委託者及び受託者各記名押印のうえ</t>
    <phoneticPr fontId="2"/>
  </si>
  <si>
    <t>各自１通を保有するものとする。</t>
    <phoneticPr fontId="2"/>
  </si>
  <si>
    <t>労働安全衛生法第76条別表第18-23に基づく
石綿作業主任者技能講習</t>
    <phoneticPr fontId="2"/>
  </si>
  <si>
    <t>学科講習　６時間</t>
    <phoneticPr fontId="2"/>
  </si>
  <si>
    <t>自　令和７年５月２８日　 至　令和７年５月２９日　２日間</t>
    <phoneticPr fontId="2"/>
  </si>
  <si>
    <t>自　令和７年９月３日　 至　令和７年９月４日　２日間</t>
    <phoneticPr fontId="2"/>
  </si>
  <si>
    <t>自　令和７年１２月３日　 至　令和７年１２月４日　２日間</t>
    <phoneticPr fontId="2"/>
  </si>
  <si>
    <t>自　令和７年６月４日　 至　令和７年６月５日　２日間</t>
    <phoneticPr fontId="2"/>
  </si>
  <si>
    <t>自　令和７年７月２日　 至　令和７年７月４日　３日間</t>
    <phoneticPr fontId="2"/>
  </si>
  <si>
    <t>令和７年７月４日 　１日間</t>
    <phoneticPr fontId="2"/>
  </si>
  <si>
    <t>自　令和７年８月２０日　 至　令和７年８月２１日　２日間</t>
    <phoneticPr fontId="2"/>
  </si>
  <si>
    <t>自　令和７年１０月８日　 至　令和７年１０月９日　２日間</t>
    <phoneticPr fontId="2"/>
  </si>
  <si>
    <t>令年７年６月１７日　１日間</t>
    <phoneticPr fontId="2"/>
  </si>
  <si>
    <t>自　令和８年２月１９日　 至　令和８年２月２０日　２日間</t>
    <phoneticPr fontId="2"/>
  </si>
  <si>
    <t>令年７年５月８日　１日間</t>
    <phoneticPr fontId="2"/>
  </si>
  <si>
    <t>令年７年１１月１９日　１日間</t>
    <phoneticPr fontId="2"/>
  </si>
  <si>
    <t>令和７年８月２７日　 　１日間</t>
    <phoneticPr fontId="2"/>
  </si>
  <si>
    <t>令和８年２月１２日　 　１日間</t>
    <phoneticPr fontId="2"/>
  </si>
  <si>
    <t>登録省令第20条第15号の2に基づく
金属アーク溶接等作業主任者限定技能講習</t>
    <rPh sb="19" eb="21">
      <t>キンゾク</t>
    </rPh>
    <rPh sb="24" eb="27">
      <t>ヨウセツナド</t>
    </rPh>
    <rPh sb="27" eb="29">
      <t>サギョウ</t>
    </rPh>
    <rPh sb="29" eb="32">
      <t>シュニンシャ</t>
    </rPh>
    <rPh sb="32" eb="34">
      <t>ゲンテイ</t>
    </rPh>
    <rPh sb="34" eb="36">
      <t>ギノウ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</si>
</sst>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distributed" vertical="top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shrinkToFi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4" fillId="0" borderId="0" xfId="0" applyNumberFormat="1" applyFont="1" applyAlignment="1"/>
    <xf numFmtId="0" fontId="4" fillId="0" borderId="0" xfId="0" applyFont="1" applyAlignment="1">
      <alignment horizontal="distributed"/>
    </xf>
    <xf numFmtId="38" fontId="3" fillId="0" borderId="1" xfId="1" applyFont="1" applyBorder="1">
      <alignment vertical="center"/>
    </xf>
    <xf numFmtId="0" fontId="4" fillId="0" borderId="0" xfId="0" applyFont="1" applyProtection="1">
      <alignment vertical="center"/>
      <protection hidden="1"/>
    </xf>
    <xf numFmtId="38" fontId="4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A83B-8ACE-4B69-A8A9-373B827B6DCF}">
  <sheetPr>
    <tabColor rgb="FFFFC000"/>
  </sheetPr>
  <dimension ref="A1:L28"/>
  <sheetViews>
    <sheetView tabSelected="1" zoomScaleNormal="100" workbookViewId="0">
      <selection activeCell="B1" sqref="B1"/>
    </sheetView>
  </sheetViews>
  <sheetFormatPr defaultRowHeight="12"/>
  <cols>
    <col min="1" max="1" width="3.5" style="2" customWidth="1"/>
    <col min="2" max="2" width="13.69921875" style="2" customWidth="1"/>
    <col min="3" max="3" width="3.09765625" style="2" customWidth="1"/>
    <col min="4" max="4" width="8.796875" style="2"/>
    <col min="5" max="5" width="10.09765625" style="2" customWidth="1"/>
    <col min="6" max="6" width="3" style="2" customWidth="1"/>
    <col min="7" max="7" width="3.796875" style="2" customWidth="1"/>
    <col min="8" max="8" width="10.796875" style="2" customWidth="1"/>
    <col min="9" max="9" width="10.5" style="2" customWidth="1"/>
    <col min="10" max="10" width="4.3984375" style="2" customWidth="1"/>
    <col min="11" max="11" width="8.3984375" style="2" customWidth="1"/>
    <col min="12" max="12" width="11.09765625" style="2" customWidth="1"/>
    <col min="13" max="16384" width="8.796875" style="2"/>
  </cols>
  <sheetData>
    <row r="1" spans="1:12">
      <c r="A1" s="16" t="s">
        <v>16</v>
      </c>
      <c r="C1" s="27"/>
      <c r="D1" s="27"/>
      <c r="E1" s="27"/>
      <c r="F1" s="27"/>
      <c r="G1" s="27"/>
      <c r="H1" s="27"/>
      <c r="I1" s="27"/>
      <c r="J1" s="27"/>
      <c r="K1" s="27"/>
    </row>
    <row r="2" spans="1:12" ht="39.6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21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42.6" customHeight="1">
      <c r="A4" s="6" t="s">
        <v>18</v>
      </c>
      <c r="C4" s="24"/>
      <c r="D4" s="24"/>
      <c r="E4" s="24"/>
      <c r="F4" s="24"/>
      <c r="G4" s="24"/>
      <c r="H4" s="24"/>
      <c r="I4" s="24"/>
      <c r="J4" s="24"/>
      <c r="K4" s="24"/>
    </row>
    <row r="5" spans="1:12" ht="18" customHeight="1">
      <c r="A5" s="2" t="s">
        <v>19</v>
      </c>
      <c r="C5" s="27" t="s">
        <v>20</v>
      </c>
      <c r="D5" s="27"/>
      <c r="E5" s="27"/>
      <c r="F5" s="27"/>
      <c r="G5" s="27"/>
      <c r="H5" s="27"/>
      <c r="I5" s="27"/>
      <c r="J5" s="27"/>
      <c r="K5" s="27"/>
    </row>
    <row r="6" spans="1:12" ht="18" customHeight="1">
      <c r="A6" s="26"/>
      <c r="B6" s="26"/>
      <c r="C6" s="27" t="s">
        <v>21</v>
      </c>
      <c r="D6" s="27"/>
      <c r="E6" s="27"/>
      <c r="F6" s="27"/>
      <c r="G6" s="27"/>
      <c r="H6" s="27"/>
      <c r="I6" s="27"/>
      <c r="J6" s="27"/>
      <c r="K6" s="27"/>
    </row>
    <row r="7" spans="1:12" ht="30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2">
      <c r="A8" s="26" t="s">
        <v>22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2" ht="23.4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40.200000000000003" customHeight="1">
      <c r="A10" s="7" t="s">
        <v>23</v>
      </c>
      <c r="B10" s="8" t="s">
        <v>1</v>
      </c>
      <c r="D10" s="32"/>
      <c r="E10" s="32"/>
      <c r="F10" s="32"/>
      <c r="G10" s="32"/>
      <c r="H10" s="32"/>
      <c r="I10" s="32"/>
      <c r="J10" s="32"/>
      <c r="K10" s="32"/>
      <c r="L10" s="22"/>
    </row>
    <row r="11" spans="1:12" ht="27" customHeight="1">
      <c r="A11" s="9" t="s">
        <v>24</v>
      </c>
      <c r="B11" s="10" t="s">
        <v>2</v>
      </c>
      <c r="D11" s="28" t="str">
        <f>IF(D10=0,"",VLOOKUP(D10,講習リスト!A2:E15,2,FALSE))</f>
        <v/>
      </c>
      <c r="E11" s="28"/>
      <c r="F11" s="28"/>
      <c r="G11" s="28"/>
      <c r="H11" s="28"/>
      <c r="I11" s="28"/>
      <c r="J11" s="28"/>
      <c r="K11" s="28"/>
    </row>
    <row r="12" spans="1:12" ht="27" customHeight="1">
      <c r="A12" s="9" t="s">
        <v>25</v>
      </c>
      <c r="B12" s="10" t="s">
        <v>3</v>
      </c>
      <c r="D12" s="28" t="str">
        <f>IF(D10=0,"",VLOOKUP(D10,講習リスト!A2:E15,3,FALSE))</f>
        <v/>
      </c>
      <c r="E12" s="28"/>
      <c r="F12" s="28"/>
      <c r="G12" s="28"/>
      <c r="H12" s="28"/>
      <c r="I12" s="28"/>
      <c r="J12" s="28"/>
      <c r="K12" s="28"/>
    </row>
    <row r="13" spans="1:12" ht="20.399999999999999" customHeight="1">
      <c r="A13" s="17" t="s">
        <v>35</v>
      </c>
      <c r="B13" s="18" t="s">
        <v>26</v>
      </c>
      <c r="D13" s="27"/>
      <c r="E13" s="27"/>
      <c r="F13" s="27"/>
      <c r="G13" s="27"/>
      <c r="H13" s="27"/>
      <c r="I13" s="27"/>
      <c r="J13" s="27"/>
      <c r="K13" s="27"/>
    </row>
    <row r="14" spans="1:12" ht="19.2" customHeight="1">
      <c r="A14" s="11"/>
      <c r="B14" s="12" t="s">
        <v>34</v>
      </c>
      <c r="D14" s="27"/>
      <c r="E14" s="27"/>
      <c r="F14" s="27"/>
      <c r="G14" s="27"/>
      <c r="H14" s="27"/>
      <c r="I14" s="27"/>
      <c r="J14" s="27"/>
      <c r="K14" s="27"/>
    </row>
    <row r="15" spans="1:12" ht="27" customHeight="1">
      <c r="A15" s="9" t="s">
        <v>27</v>
      </c>
      <c r="B15" s="10" t="s">
        <v>28</v>
      </c>
      <c r="D15" s="27" t="s">
        <v>54</v>
      </c>
      <c r="E15" s="27"/>
      <c r="F15" s="27"/>
      <c r="G15" s="27"/>
      <c r="H15" s="27"/>
      <c r="I15" s="27"/>
      <c r="J15" s="27"/>
      <c r="K15" s="27"/>
    </row>
    <row r="16" spans="1:12" ht="27" customHeight="1">
      <c r="A16" s="9" t="s">
        <v>29</v>
      </c>
      <c r="B16" s="10" t="s">
        <v>30</v>
      </c>
      <c r="D16" s="13"/>
      <c r="E16" s="30" t="s">
        <v>51</v>
      </c>
      <c r="F16" s="30"/>
      <c r="G16" s="30"/>
      <c r="H16" s="30"/>
      <c r="I16" s="30"/>
      <c r="J16" s="30"/>
      <c r="K16" s="30"/>
    </row>
    <row r="17" spans="1:11" ht="27" customHeight="1">
      <c r="A17" s="9" t="s">
        <v>31</v>
      </c>
      <c r="B17" s="14" t="s">
        <v>4</v>
      </c>
      <c r="D17" s="21" t="str">
        <f>IF(D10=0,"",VLOOKUP(D10,講習リスト!A2:E15,4,FALSE))</f>
        <v/>
      </c>
      <c r="E17" s="30" t="s">
        <v>52</v>
      </c>
      <c r="F17" s="30"/>
      <c r="G17" s="30"/>
      <c r="H17" s="30"/>
      <c r="I17" s="30"/>
      <c r="J17" s="30"/>
      <c r="K17" s="30"/>
    </row>
    <row r="18" spans="1:11" ht="27" customHeight="1">
      <c r="A18" s="9" t="s">
        <v>32</v>
      </c>
      <c r="B18" s="10" t="s">
        <v>33</v>
      </c>
      <c r="D18" s="21" t="str">
        <f>IF(D17=0,"",D17)</f>
        <v/>
      </c>
      <c r="E18" s="30" t="s">
        <v>36</v>
      </c>
      <c r="F18" s="30"/>
      <c r="G18" s="20" t="str">
        <f>IF(D16=0,"",D16)</f>
        <v/>
      </c>
      <c r="H18" s="2" t="s">
        <v>37</v>
      </c>
      <c r="I18" s="21" t="str">
        <f>IF(OR(D16=0,D17=0),"",D18*G18)</f>
        <v/>
      </c>
      <c r="J18" s="27" t="s">
        <v>38</v>
      </c>
      <c r="K18" s="27"/>
    </row>
    <row r="19" spans="1:11" ht="30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>
      <c r="A20" s="29" t="s">
        <v>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t="37.200000000000003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21" customHeight="1">
      <c r="A23" s="33" t="s">
        <v>39</v>
      </c>
      <c r="B23" s="33"/>
      <c r="C23" s="33"/>
      <c r="D23" s="26"/>
      <c r="E23" s="26"/>
      <c r="F23" s="26"/>
      <c r="G23" s="26"/>
      <c r="H23" s="26"/>
      <c r="I23" s="26"/>
      <c r="J23" s="26"/>
      <c r="K23" s="26"/>
    </row>
    <row r="24" spans="1:11" ht="21" customHeight="1">
      <c r="A24" s="26"/>
      <c r="B24" s="26"/>
      <c r="C24" s="26"/>
      <c r="D24" s="26"/>
      <c r="E24" s="2" t="s">
        <v>40</v>
      </c>
      <c r="G24" s="23"/>
      <c r="H24" s="23"/>
      <c r="I24" s="23"/>
      <c r="J24" s="23"/>
      <c r="K24" s="2" t="s">
        <v>53</v>
      </c>
    </row>
    <row r="25" spans="1:11" ht="21" customHeight="1">
      <c r="A25" s="26"/>
      <c r="B25" s="26"/>
      <c r="C25" s="26"/>
      <c r="D25" s="26"/>
      <c r="G25" s="23"/>
      <c r="H25" s="23"/>
      <c r="I25" s="23"/>
      <c r="J25" s="23"/>
    </row>
    <row r="26" spans="1:11" ht="18.600000000000001" customHeight="1">
      <c r="A26" s="26"/>
      <c r="B26" s="26"/>
      <c r="C26" s="26"/>
      <c r="D26" s="26"/>
    </row>
    <row r="27" spans="1:11">
      <c r="A27" s="26"/>
      <c r="B27" s="26"/>
      <c r="C27" s="26"/>
      <c r="D27" s="26"/>
      <c r="E27" s="2" t="s">
        <v>41</v>
      </c>
      <c r="G27" s="2" t="s">
        <v>20</v>
      </c>
      <c r="K27" s="2" t="s">
        <v>53</v>
      </c>
    </row>
    <row r="28" spans="1:11">
      <c r="A28" s="26"/>
      <c r="B28" s="26"/>
      <c r="C28" s="26"/>
      <c r="D28" s="26"/>
      <c r="I28" s="15" t="s">
        <v>42</v>
      </c>
      <c r="J28" s="15"/>
    </row>
  </sheetData>
  <sheetProtection sheet="1" objects="1" scenarios="1"/>
  <mergeCells count="33">
    <mergeCell ref="A27:D27"/>
    <mergeCell ref="A28:D28"/>
    <mergeCell ref="D10:K10"/>
    <mergeCell ref="A23:C23"/>
    <mergeCell ref="D23:K23"/>
    <mergeCell ref="A24:D24"/>
    <mergeCell ref="A25:D25"/>
    <mergeCell ref="A26:D26"/>
    <mergeCell ref="E17:K17"/>
    <mergeCell ref="E18:F18"/>
    <mergeCell ref="J18:K18"/>
    <mergeCell ref="A19:K19"/>
    <mergeCell ref="A22:K22"/>
    <mergeCell ref="D12:K12"/>
    <mergeCell ref="D13:K13"/>
    <mergeCell ref="D14:K14"/>
    <mergeCell ref="C1:K1"/>
    <mergeCell ref="A3:K3"/>
    <mergeCell ref="A6:B6"/>
    <mergeCell ref="C6:K6"/>
    <mergeCell ref="C5:K5"/>
    <mergeCell ref="G24:J24"/>
    <mergeCell ref="G25:J25"/>
    <mergeCell ref="C4:K4"/>
    <mergeCell ref="A2:K2"/>
    <mergeCell ref="A8:K8"/>
    <mergeCell ref="A7:K7"/>
    <mergeCell ref="A9:K9"/>
    <mergeCell ref="D11:K11"/>
    <mergeCell ref="A20:K20"/>
    <mergeCell ref="A21:K21"/>
    <mergeCell ref="D15:K15"/>
    <mergeCell ref="E16:K16"/>
  </mergeCells>
  <phoneticPr fontId="2"/>
  <pageMargins left="0.98425196850393704" right="0" top="1.1417322834645669" bottom="0.74803149606299213" header="0.31496062992125984" footer="0.31496062992125984"/>
  <pageSetup paperSize="9" orientation="portrait" r:id="rId1"/>
  <ignoredErrors>
    <ignoredError sqref="D17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6448BC-746B-488A-ABE0-A86561D175B7}">
          <x14:formula1>
            <xm:f>講習リスト!$A$2:$A$15</xm:f>
          </x14:formula1>
          <xm:sqref>D10 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ADEA-85D2-4877-95DE-AE47FF2C02EB}">
  <sheetPr>
    <pageSetUpPr fitToPage="1"/>
  </sheetPr>
  <dimension ref="A1:E15"/>
  <sheetViews>
    <sheetView workbookViewId="0">
      <selection activeCell="A3" sqref="A3"/>
    </sheetView>
  </sheetViews>
  <sheetFormatPr defaultRowHeight="15"/>
  <cols>
    <col min="1" max="1" width="44.8984375" style="1" customWidth="1"/>
    <col min="2" max="2" width="50.296875" style="1" customWidth="1"/>
    <col min="3" max="3" width="33.296875" style="1" customWidth="1"/>
    <col min="4" max="5" width="17.796875" style="1" customWidth="1"/>
    <col min="6" max="16384" width="8.796875" style="1"/>
  </cols>
  <sheetData>
    <row r="1" spans="1:5">
      <c r="A1" s="5" t="s">
        <v>1</v>
      </c>
      <c r="B1" s="5" t="s">
        <v>2</v>
      </c>
      <c r="C1" s="5" t="s">
        <v>3</v>
      </c>
      <c r="D1" s="5" t="s">
        <v>55</v>
      </c>
      <c r="E1" s="5" t="s">
        <v>56</v>
      </c>
    </row>
    <row r="2" spans="1:5" ht="37.200000000000003" customHeight="1">
      <c r="A2" s="4" t="s">
        <v>43</v>
      </c>
      <c r="B2" s="4" t="s">
        <v>61</v>
      </c>
      <c r="C2" s="3" t="s">
        <v>5</v>
      </c>
      <c r="D2" s="19">
        <v>13750</v>
      </c>
      <c r="E2" s="19">
        <v>14300</v>
      </c>
    </row>
    <row r="3" spans="1:5" ht="37.200000000000003" customHeight="1">
      <c r="A3" s="4" t="s">
        <v>44</v>
      </c>
      <c r="B3" s="4" t="s">
        <v>62</v>
      </c>
      <c r="C3" s="3" t="s">
        <v>5</v>
      </c>
      <c r="D3" s="19">
        <v>13750</v>
      </c>
      <c r="E3" s="19">
        <v>14300</v>
      </c>
    </row>
    <row r="4" spans="1:5" ht="37.200000000000003" customHeight="1">
      <c r="A4" s="4" t="s">
        <v>45</v>
      </c>
      <c r="B4" s="4" t="s">
        <v>63</v>
      </c>
      <c r="C4" s="3" t="s">
        <v>5</v>
      </c>
      <c r="D4" s="19">
        <v>13750</v>
      </c>
      <c r="E4" s="19">
        <v>14300</v>
      </c>
    </row>
    <row r="5" spans="1:5" ht="37.200000000000003" customHeight="1">
      <c r="A5" s="4" t="s">
        <v>46</v>
      </c>
      <c r="B5" s="4" t="s">
        <v>64</v>
      </c>
      <c r="C5" s="3" t="s">
        <v>5</v>
      </c>
      <c r="D5" s="19">
        <v>14135</v>
      </c>
      <c r="E5" s="19">
        <v>14685</v>
      </c>
    </row>
    <row r="6" spans="1:5" ht="37.200000000000003" customHeight="1">
      <c r="A6" s="4" t="s">
        <v>49</v>
      </c>
      <c r="B6" s="4" t="s">
        <v>65</v>
      </c>
      <c r="C6" s="3" t="s">
        <v>6</v>
      </c>
      <c r="D6" s="19">
        <v>21230</v>
      </c>
      <c r="E6" s="19">
        <v>21780</v>
      </c>
    </row>
    <row r="7" spans="1:5" ht="37.200000000000003" customHeight="1">
      <c r="A7" s="4" t="s">
        <v>50</v>
      </c>
      <c r="B7" s="4" t="s">
        <v>66</v>
      </c>
      <c r="C7" s="3" t="s">
        <v>7</v>
      </c>
      <c r="D7" s="19">
        <v>11550</v>
      </c>
      <c r="E7" s="19">
        <v>12100</v>
      </c>
    </row>
    <row r="8" spans="1:5" ht="37.200000000000003" customHeight="1">
      <c r="A8" s="4" t="s">
        <v>47</v>
      </c>
      <c r="B8" s="4" t="s">
        <v>67</v>
      </c>
      <c r="C8" s="3" t="s">
        <v>8</v>
      </c>
      <c r="D8" s="19">
        <v>14025</v>
      </c>
      <c r="E8" s="19">
        <v>14575</v>
      </c>
    </row>
    <row r="9" spans="1:5" ht="37.200000000000003" customHeight="1">
      <c r="A9" s="4" t="s">
        <v>48</v>
      </c>
      <c r="B9" s="4" t="s">
        <v>68</v>
      </c>
      <c r="C9" s="3" t="s">
        <v>9</v>
      </c>
      <c r="D9" s="19">
        <v>13640</v>
      </c>
      <c r="E9" s="19">
        <v>14190</v>
      </c>
    </row>
    <row r="10" spans="1:5" ht="37.200000000000003" customHeight="1">
      <c r="A10" s="4" t="s">
        <v>75</v>
      </c>
      <c r="B10" s="3" t="s">
        <v>69</v>
      </c>
      <c r="C10" s="3" t="s">
        <v>60</v>
      </c>
      <c r="D10" s="19">
        <v>11715</v>
      </c>
      <c r="E10" s="19">
        <v>12265</v>
      </c>
    </row>
    <row r="11" spans="1:5" ht="37.200000000000003" customHeight="1">
      <c r="A11" s="4" t="s">
        <v>59</v>
      </c>
      <c r="B11" s="4" t="s">
        <v>70</v>
      </c>
      <c r="C11" s="3" t="s">
        <v>0</v>
      </c>
      <c r="D11" s="19">
        <v>14608</v>
      </c>
      <c r="E11" s="19">
        <v>15158</v>
      </c>
    </row>
    <row r="12" spans="1:5" ht="37.200000000000003" customHeight="1">
      <c r="A12" s="3" t="s">
        <v>10</v>
      </c>
      <c r="B12" s="3" t="s">
        <v>71</v>
      </c>
      <c r="C12" s="3" t="s">
        <v>11</v>
      </c>
      <c r="D12" s="19">
        <v>11132</v>
      </c>
      <c r="E12" s="19">
        <v>11682</v>
      </c>
    </row>
    <row r="13" spans="1:5" ht="37.200000000000003" customHeight="1">
      <c r="A13" s="3" t="s">
        <v>12</v>
      </c>
      <c r="B13" s="3" t="s">
        <v>72</v>
      </c>
      <c r="C13" s="3" t="s">
        <v>11</v>
      </c>
      <c r="D13" s="19">
        <v>11132</v>
      </c>
      <c r="E13" s="19">
        <v>11682</v>
      </c>
    </row>
    <row r="14" spans="1:5" ht="37.200000000000003" customHeight="1">
      <c r="A14" s="3" t="s">
        <v>13</v>
      </c>
      <c r="B14" s="3" t="s">
        <v>73</v>
      </c>
      <c r="C14" s="3" t="s">
        <v>15</v>
      </c>
      <c r="D14" s="19">
        <v>10505</v>
      </c>
      <c r="E14" s="19">
        <v>11055</v>
      </c>
    </row>
    <row r="15" spans="1:5" ht="37.200000000000003" customHeight="1">
      <c r="A15" s="3" t="s">
        <v>14</v>
      </c>
      <c r="B15" s="3" t="s">
        <v>74</v>
      </c>
      <c r="C15" s="3" t="s">
        <v>15</v>
      </c>
      <c r="D15" s="19">
        <v>10505</v>
      </c>
      <c r="E15" s="19">
        <v>11055</v>
      </c>
    </row>
  </sheetData>
  <sheetProtection sheet="1" objects="1" scenarios="1"/>
  <phoneticPr fontId="2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【会員用】技能実習委託契約書</vt:lpstr>
      <vt:lpstr>講習リスト</vt:lpstr>
      <vt:lpstr>【会員用】技能実習委託契約書!Print_Area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2025-03-04T01:15:00Z</cp:lastPrinted>
  <dcterms:created xsi:type="dcterms:W3CDTF">2023-02-14T23:54:31Z</dcterms:created>
  <dcterms:modified xsi:type="dcterms:W3CDTF">2025-03-06T01:07:12Z</dcterms:modified>
</cp:coreProperties>
</file>